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テンプレートExcelファイル\有給管理表\"/>
    </mc:Choice>
  </mc:AlternateContent>
  <xr:revisionPtr revIDLastSave="0" documentId="13_ncr:1_{953B6306-6AC6-41E8-80AB-902F07EA9024}" xr6:coauthVersionLast="47" xr6:coauthVersionMax="47" xr10:uidLastSave="{00000000-0000-0000-0000-000000000000}"/>
  <bookViews>
    <workbookView xWindow="-120" yWindow="-120" windowWidth="29040" windowHeight="15840" xr2:uid="{3D1389A7-0AA5-47CB-A6F4-2943FE5636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G9" i="1" s="1"/>
  <c r="G8" i="1"/>
  <c r="D8" i="1"/>
  <c r="AI4" i="1"/>
  <c r="B8" i="1"/>
  <c r="B19" i="1"/>
  <c r="B18" i="1"/>
  <c r="B17" i="1"/>
  <c r="B16" i="1"/>
  <c r="B15" i="1"/>
  <c r="B14" i="1"/>
  <c r="B13" i="1"/>
  <c r="B12" i="1"/>
  <c r="B11" i="1"/>
  <c r="B10" i="1"/>
  <c r="B9" i="1"/>
  <c r="P5" i="1"/>
  <c r="P4" i="1"/>
  <c r="G10" i="1" l="1"/>
  <c r="G11" i="1" s="1"/>
  <c r="G12" i="1" s="1"/>
  <c r="G13" i="1" s="1"/>
  <c r="G14" i="1" s="1"/>
  <c r="G15" i="1" s="1"/>
  <c r="G16" i="1" s="1"/>
  <c r="G17" i="1" s="1"/>
  <c r="G18" i="1" s="1"/>
  <c r="G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D7" authorId="0" shapeId="0" xr:uid="{8AB2F18C-83A6-4DA5-8997-70CEC3226554}">
      <text>
        <r>
          <rPr>
            <b/>
            <sz val="9"/>
            <color indexed="81"/>
            <rFont val="MS P ゴシック"/>
            <family val="3"/>
            <charset val="128"/>
          </rPr>
          <t>日付に「有」と入力した日数をカウントします。</t>
        </r>
      </text>
    </comment>
  </commentList>
</comments>
</file>

<file path=xl/sharedStrings.xml><?xml version="1.0" encoding="utf-8"?>
<sst xmlns="http://schemas.openxmlformats.org/spreadsheetml/2006/main" count="30" uniqueCount="24">
  <si>
    <t>年次有給休暇管理表</t>
    <rPh sb="0" eb="2">
      <t>ネンジ</t>
    </rPh>
    <rPh sb="2" eb="4">
      <t>ユウキュウ</t>
    </rPh>
    <rPh sb="4" eb="6">
      <t>キュウカ</t>
    </rPh>
    <rPh sb="6" eb="8">
      <t>カンリ</t>
    </rPh>
    <rPh sb="8" eb="9">
      <t>ヒョウ</t>
    </rPh>
    <phoneticPr fontId="1"/>
  </si>
  <si>
    <t>日</t>
    <rPh sb="0" eb="1">
      <t>ニチ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</si>
  <si>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</si>
  <si>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</si>
  <si>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入社日</t>
    <rPh sb="0" eb="2">
      <t>ニュウシャ</t>
    </rPh>
    <rPh sb="2" eb="3">
      <t>ビ</t>
    </rPh>
    <phoneticPr fontId="1"/>
  </si>
  <si>
    <t>付与日</t>
    <rPh sb="0" eb="2">
      <t>フヨ</t>
    </rPh>
    <rPh sb="2" eb="3">
      <t>ビ</t>
    </rPh>
    <phoneticPr fontId="1"/>
  </si>
  <si>
    <t>有効期限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</si>
  <si>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</si>
  <si>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</si>
  <si>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繰越日数</t>
    <rPh sb="0" eb="2">
      <t>クリコシ</t>
    </rPh>
    <rPh sb="2" eb="4">
      <t>ニッスウ</t>
    </rPh>
    <phoneticPr fontId="1"/>
  </si>
  <si>
    <t>付与日数</t>
    <rPh sb="0" eb="2">
      <t>フヨ</t>
    </rPh>
    <rPh sb="2" eb="4">
      <t>ニッスウ</t>
    </rPh>
    <phoneticPr fontId="1"/>
  </si>
  <si>
    <t>利用可能日数合計</t>
    <rPh sb="0" eb="2">
      <t>リヨウ</t>
    </rPh>
    <rPh sb="2" eb="4">
      <t>カノウ</t>
    </rPh>
    <rPh sb="4" eb="6">
      <t>ニッスウ</t>
    </rPh>
    <rPh sb="6" eb="8">
      <t>ゴウケイ</t>
    </rPh>
    <phoneticPr fontId="1"/>
  </si>
  <si>
    <t>月</t>
    <rPh sb="0" eb="1">
      <t>ツキ</t>
    </rPh>
    <phoneticPr fontId="1"/>
  </si>
  <si>
    <t>取得数</t>
    <rPh sb="0" eb="2">
      <t>シュトク</t>
    </rPh>
    <rPh sb="2" eb="3">
      <t>スウ</t>
    </rPh>
    <phoneticPr fontId="1"/>
  </si>
  <si>
    <t>有給残</t>
    <rPh sb="0" eb="2">
      <t>ユウキュウ</t>
    </rPh>
    <rPh sb="2" eb="3">
      <t>ザン</t>
    </rPh>
    <phoneticPr fontId="1"/>
  </si>
  <si>
    <t>日</t>
    <rPh sb="0" eb="1">
      <t>ヒ</t>
    </rPh>
    <phoneticPr fontId="1"/>
  </si>
  <si>
    <t>■</t>
    <phoneticPr fontId="1"/>
  </si>
  <si>
    <t>記入例</t>
    <rPh sb="0" eb="2">
      <t>キニュウ</t>
    </rPh>
    <rPh sb="2" eb="3">
      <t>レイ</t>
    </rPh>
    <phoneticPr fontId="1"/>
  </si>
  <si>
    <t>有</t>
    <rPh sb="0" eb="1">
      <t>ユウ</t>
    </rPh>
    <phoneticPr fontId="1"/>
  </si>
  <si>
    <t>：</t>
    <phoneticPr fontId="1"/>
  </si>
  <si>
    <t>有給取得日</t>
    <rPh sb="0" eb="2">
      <t>ユウキュウ</t>
    </rPh>
    <rPh sb="2" eb="4">
      <t>シュトク</t>
    </rPh>
    <rPh sb="4" eb="5">
      <t>ビ</t>
    </rPh>
    <phoneticPr fontId="1"/>
  </si>
  <si>
    <t>休</t>
    <rPh sb="0" eb="1">
      <t>キュウ</t>
    </rPh>
    <phoneticPr fontId="1"/>
  </si>
  <si>
    <t>会社休日</t>
    <rPh sb="0" eb="2">
      <t>カイシャ</t>
    </rPh>
    <rPh sb="2" eb="4">
      <t>キュウジツ</t>
    </rPh>
    <phoneticPr fontId="1"/>
  </si>
  <si>
    <t>名前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</si>
</sst>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[$-F800]dddd\,\ mmmm\ dd\,\ yyyy"/>
    <numFmt numFmtId="181" formatCode="m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>
      <alignment vertical="center"/>
    </xf>
    <xf numFmtId="17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C465-4F7C-4489-86A3-741A697DD3B0}">
  <dimension ref="A1:AQ23"/>
  <sheetViews>
    <sheetView tabSelected="1" zoomScaleNormal="100" workbookViewId="0">
      <selection sqref="A1:B1"/>
    </sheetView>
  </sheetViews>
  <sheetFormatPr defaultColWidth="3.125" defaultRowHeight="18.75"/>
  <cols>
    <col min="1" max="40" width="3.125" customWidth="1"/>
  </cols>
  <sheetData>
    <row r="1" spans="1:43">
      <c r="A1" s="3" t="s">
        <v>23</v>
      </c>
      <c r="B1" s="3"/>
      <c r="C1" s="3"/>
      <c r="D1" s="3"/>
      <c r="E1" s="3"/>
      <c r="F1" s="3"/>
      <c r="G1" s="3"/>
      <c r="H1" s="3"/>
      <c r="AK1" s="3" t="s">
        <v>3</v>
      </c>
      <c r="AL1" s="3"/>
      <c r="AM1" s="4"/>
      <c r="AN1" s="4"/>
      <c r="AO1" s="3" t="s">
        <v>2</v>
      </c>
      <c r="AP1" s="3"/>
    </row>
    <row r="2" spans="1:43" ht="18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5"/>
    </row>
    <row r="3" spans="1:4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5"/>
    </row>
    <row r="4" spans="1:43">
      <c r="B4" s="20" t="s">
        <v>4</v>
      </c>
      <c r="C4" s="20"/>
      <c r="D4" s="20"/>
      <c r="E4" s="7">
        <v>44562</v>
      </c>
      <c r="F4" s="7"/>
      <c r="G4" s="7"/>
      <c r="H4" s="7"/>
      <c r="I4" s="7"/>
      <c r="J4" s="20" t="s">
        <v>6</v>
      </c>
      <c r="K4" s="20"/>
      <c r="L4" s="20"/>
      <c r="M4" s="20"/>
      <c r="N4" s="23" t="s">
        <v>7</v>
      </c>
      <c r="O4" s="23"/>
      <c r="P4" s="8">
        <f>E5</f>
        <v>44713</v>
      </c>
      <c r="Q4" s="8"/>
      <c r="R4" s="8"/>
      <c r="S4" s="8"/>
      <c r="T4" s="8"/>
      <c r="U4" s="20" t="s">
        <v>9</v>
      </c>
      <c r="V4" s="20"/>
      <c r="W4" s="20"/>
      <c r="X4" s="20"/>
      <c r="Y4" s="11">
        <v>5</v>
      </c>
      <c r="Z4" s="12"/>
      <c r="AA4" s="12"/>
      <c r="AB4" s="13" t="s">
        <v>1</v>
      </c>
      <c r="AC4" s="21" t="s">
        <v>11</v>
      </c>
      <c r="AD4" s="21"/>
      <c r="AE4" s="21"/>
      <c r="AF4" s="21"/>
      <c r="AG4" s="21"/>
      <c r="AH4" s="21"/>
      <c r="AI4" s="14">
        <f>Y4+Y5</f>
        <v>16</v>
      </c>
      <c r="AJ4" s="14"/>
      <c r="AK4" s="14"/>
      <c r="AL4" s="14"/>
      <c r="AM4" s="14"/>
      <c r="AN4" s="18"/>
      <c r="AO4" s="16" t="s">
        <v>1</v>
      </c>
    </row>
    <row r="5" spans="1:43">
      <c r="B5" s="20" t="s">
        <v>5</v>
      </c>
      <c r="C5" s="20"/>
      <c r="D5" s="20"/>
      <c r="E5" s="7">
        <v>44713</v>
      </c>
      <c r="F5" s="7"/>
      <c r="G5" s="7"/>
      <c r="H5" s="7"/>
      <c r="I5" s="7"/>
      <c r="J5" s="20"/>
      <c r="K5" s="20"/>
      <c r="L5" s="20"/>
      <c r="M5" s="20"/>
      <c r="N5" s="23" t="s">
        <v>8</v>
      </c>
      <c r="O5" s="23"/>
      <c r="P5" s="8">
        <f>EDATE(P4,12)</f>
        <v>45078</v>
      </c>
      <c r="Q5" s="9"/>
      <c r="R5" s="9"/>
      <c r="S5" s="9"/>
      <c r="T5" s="9"/>
      <c r="U5" s="20" t="s">
        <v>10</v>
      </c>
      <c r="V5" s="20"/>
      <c r="W5" s="20"/>
      <c r="X5" s="20"/>
      <c r="Y5" s="11">
        <v>11</v>
      </c>
      <c r="Z5" s="12"/>
      <c r="AA5" s="12"/>
      <c r="AB5" s="13" t="s">
        <v>1</v>
      </c>
      <c r="AC5" s="22"/>
      <c r="AD5" s="22"/>
      <c r="AE5" s="22"/>
      <c r="AF5" s="22"/>
      <c r="AG5" s="22"/>
      <c r="AH5" s="22"/>
      <c r="AI5" s="15"/>
      <c r="AJ5" s="15"/>
      <c r="AK5" s="15"/>
      <c r="AL5" s="15"/>
      <c r="AM5" s="15"/>
      <c r="AN5" s="19"/>
      <c r="AO5" s="17"/>
    </row>
    <row r="7" spans="1:43">
      <c r="B7" s="26" t="s">
        <v>12</v>
      </c>
      <c r="C7" s="26"/>
      <c r="D7" s="26" t="s">
        <v>13</v>
      </c>
      <c r="E7" s="26"/>
      <c r="F7" s="26"/>
      <c r="G7" s="26" t="s">
        <v>14</v>
      </c>
      <c r="H7" s="26"/>
      <c r="I7" s="26"/>
      <c r="J7" s="27">
        <v>1</v>
      </c>
      <c r="K7" s="27">
        <v>2</v>
      </c>
      <c r="L7" s="27">
        <v>3</v>
      </c>
      <c r="M7" s="27">
        <v>4</v>
      </c>
      <c r="N7" s="27">
        <v>5</v>
      </c>
      <c r="O7" s="27">
        <v>6</v>
      </c>
      <c r="P7" s="27">
        <v>7</v>
      </c>
      <c r="Q7" s="27">
        <v>8</v>
      </c>
      <c r="R7" s="27">
        <v>9</v>
      </c>
      <c r="S7" s="27">
        <v>10</v>
      </c>
      <c r="T7" s="27">
        <v>11</v>
      </c>
      <c r="U7" s="27">
        <v>12</v>
      </c>
      <c r="V7" s="27">
        <v>13</v>
      </c>
      <c r="W7" s="27">
        <v>14</v>
      </c>
      <c r="X7" s="27">
        <v>15</v>
      </c>
      <c r="Y7" s="27">
        <v>16</v>
      </c>
      <c r="Z7" s="27">
        <v>17</v>
      </c>
      <c r="AA7" s="27">
        <v>18</v>
      </c>
      <c r="AB7" s="27">
        <v>19</v>
      </c>
      <c r="AC7" s="27">
        <v>20</v>
      </c>
      <c r="AD7" s="27">
        <v>21</v>
      </c>
      <c r="AE7" s="27">
        <v>22</v>
      </c>
      <c r="AF7" s="27">
        <v>23</v>
      </c>
      <c r="AG7" s="27">
        <v>24</v>
      </c>
      <c r="AH7" s="27">
        <v>25</v>
      </c>
      <c r="AI7" s="27">
        <v>26</v>
      </c>
      <c r="AJ7" s="27">
        <v>27</v>
      </c>
      <c r="AK7" s="27">
        <v>28</v>
      </c>
      <c r="AL7" s="27">
        <v>29</v>
      </c>
      <c r="AM7" s="27">
        <v>30</v>
      </c>
      <c r="AN7" s="27">
        <v>31</v>
      </c>
      <c r="AO7" t="s">
        <v>15</v>
      </c>
    </row>
    <row r="8" spans="1:43">
      <c r="B8" s="24">
        <f>$E$5</f>
        <v>44713</v>
      </c>
      <c r="C8" s="24"/>
      <c r="D8" s="6">
        <f>COUNTIF(J8:AN8,"有")</f>
        <v>1</v>
      </c>
      <c r="E8" s="6"/>
      <c r="F8" s="6"/>
      <c r="G8" s="10">
        <f>AI4-D8</f>
        <v>15</v>
      </c>
      <c r="H8" s="10"/>
      <c r="I8" s="10"/>
      <c r="J8" s="25"/>
      <c r="K8" s="1" t="s">
        <v>18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3">
      <c r="B9" s="24">
        <f>EDATE($E$5,1)</f>
        <v>44743</v>
      </c>
      <c r="C9" s="24"/>
      <c r="D9" s="6">
        <f>COUNTIF(J9:AN9,"有")</f>
        <v>2</v>
      </c>
      <c r="E9" s="6"/>
      <c r="F9" s="6"/>
      <c r="G9" s="10">
        <f>G8-D9</f>
        <v>13</v>
      </c>
      <c r="H9" s="10"/>
      <c r="I9" s="10"/>
      <c r="J9" s="25"/>
      <c r="K9" s="25"/>
      <c r="L9" s="1" t="s">
        <v>18</v>
      </c>
      <c r="M9" s="25"/>
      <c r="N9" s="1" t="s">
        <v>18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3">
      <c r="B10" s="24">
        <f>EDATE($E$5,2)</f>
        <v>44774</v>
      </c>
      <c r="C10" s="24"/>
      <c r="D10" s="6">
        <f>COUNTIF(J10:AN10,"有")</f>
        <v>0</v>
      </c>
      <c r="E10" s="6"/>
      <c r="F10" s="6"/>
      <c r="G10" s="10">
        <f>G9-D10</f>
        <v>13</v>
      </c>
      <c r="H10" s="10"/>
      <c r="I10" s="1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3">
      <c r="B11" s="24">
        <f>EDATE($E$5,3)</f>
        <v>44805</v>
      </c>
      <c r="C11" s="24"/>
      <c r="D11" s="6">
        <f>COUNTIF(J11:AN11,"有")</f>
        <v>0</v>
      </c>
      <c r="E11" s="6"/>
      <c r="F11" s="6"/>
      <c r="G11" s="10">
        <f>G10-D11</f>
        <v>13</v>
      </c>
      <c r="H11" s="10"/>
      <c r="I11" s="1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3">
      <c r="B12" s="24">
        <f>EDATE($E$5,4)</f>
        <v>44835</v>
      </c>
      <c r="C12" s="24"/>
      <c r="D12" s="6">
        <f>COUNTIF(J12:AN12,"有")</f>
        <v>0</v>
      </c>
      <c r="E12" s="6"/>
      <c r="F12" s="6"/>
      <c r="G12" s="10">
        <f>G11-D12</f>
        <v>13</v>
      </c>
      <c r="H12" s="10"/>
      <c r="I12" s="1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3">
      <c r="B13" s="24">
        <f>EDATE($E$5,5)</f>
        <v>44866</v>
      </c>
      <c r="C13" s="24"/>
      <c r="D13" s="6">
        <f>COUNTIF(J13:AN13,"有")</f>
        <v>0</v>
      </c>
      <c r="E13" s="6"/>
      <c r="F13" s="6"/>
      <c r="G13" s="10">
        <f>G12-D13</f>
        <v>13</v>
      </c>
      <c r="H13" s="10"/>
      <c r="I13" s="1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3">
      <c r="B14" s="24">
        <f>EDATE($E$5,6)</f>
        <v>44896</v>
      </c>
      <c r="C14" s="24"/>
      <c r="D14" s="6">
        <f>COUNTIF(J14:AN14,"有")</f>
        <v>0</v>
      </c>
      <c r="E14" s="6"/>
      <c r="F14" s="6"/>
      <c r="G14" s="10">
        <f>G13-D14</f>
        <v>13</v>
      </c>
      <c r="H14" s="10"/>
      <c r="I14" s="1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3">
      <c r="B15" s="24">
        <f>EDATE($E$5,7)</f>
        <v>44927</v>
      </c>
      <c r="C15" s="24"/>
      <c r="D15" s="6">
        <f>COUNTIF(J15:AN15,"有")</f>
        <v>0</v>
      </c>
      <c r="E15" s="6"/>
      <c r="F15" s="6"/>
      <c r="G15" s="10">
        <f>G14-D15</f>
        <v>13</v>
      </c>
      <c r="H15" s="10"/>
      <c r="I15" s="1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3">
      <c r="B16" s="24">
        <f>EDATE($E$5,8)</f>
        <v>44958</v>
      </c>
      <c r="C16" s="24"/>
      <c r="D16" s="6">
        <f>COUNTIF(J16:AN16,"有")</f>
        <v>0</v>
      </c>
      <c r="E16" s="6"/>
      <c r="F16" s="6"/>
      <c r="G16" s="10">
        <f>G15-D16</f>
        <v>13</v>
      </c>
      <c r="H16" s="10"/>
      <c r="I16" s="1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2:40">
      <c r="B17" s="24">
        <f>EDATE($E$5,9)</f>
        <v>44986</v>
      </c>
      <c r="C17" s="24"/>
      <c r="D17" s="6">
        <f>COUNTIF(J17:AN17,"有")</f>
        <v>0</v>
      </c>
      <c r="E17" s="6"/>
      <c r="F17" s="6"/>
      <c r="G17" s="10">
        <f>G16-D17</f>
        <v>13</v>
      </c>
      <c r="H17" s="10"/>
      <c r="I17" s="1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2:40">
      <c r="B18" s="24">
        <f>EDATE($E$5,10)</f>
        <v>45017</v>
      </c>
      <c r="C18" s="24"/>
      <c r="D18" s="6">
        <f>COUNTIF(J18:AN18,"有")</f>
        <v>0</v>
      </c>
      <c r="E18" s="6"/>
      <c r="F18" s="6"/>
      <c r="G18" s="10">
        <f>G17-D18</f>
        <v>13</v>
      </c>
      <c r="H18" s="10"/>
      <c r="I18" s="1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2:40">
      <c r="B19" s="24">
        <f>EDATE($E$5,11)</f>
        <v>45047</v>
      </c>
      <c r="C19" s="24"/>
      <c r="D19" s="6">
        <f>COUNTIF(J19:AN19,"有")</f>
        <v>0</v>
      </c>
      <c r="E19" s="6"/>
      <c r="F19" s="6"/>
      <c r="G19" s="10">
        <f>G18-D19</f>
        <v>13</v>
      </c>
      <c r="H19" s="10"/>
      <c r="I19" s="1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1" spans="2:40">
      <c r="B21" t="s">
        <v>16</v>
      </c>
      <c r="C21" t="s">
        <v>17</v>
      </c>
    </row>
    <row r="22" spans="2:40">
      <c r="B22" t="s">
        <v>18</v>
      </c>
      <c r="C22" t="s">
        <v>19</v>
      </c>
      <c r="D22" t="s">
        <v>20</v>
      </c>
    </row>
    <row r="23" spans="2:40">
      <c r="B23" t="s">
        <v>21</v>
      </c>
      <c r="C23" t="s">
        <v>19</v>
      </c>
      <c r="D23" t="s">
        <v>22</v>
      </c>
    </row>
  </sheetData>
  <mergeCells count="60">
    <mergeCell ref="G17:I17"/>
    <mergeCell ref="G18:I18"/>
    <mergeCell ref="G19:I19"/>
    <mergeCell ref="A1:B1"/>
    <mergeCell ref="C1:H1"/>
    <mergeCell ref="D19:F19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D13:F13"/>
    <mergeCell ref="D14:F14"/>
    <mergeCell ref="D15:F15"/>
    <mergeCell ref="D16:F16"/>
    <mergeCell ref="D17:F17"/>
    <mergeCell ref="D18:F18"/>
    <mergeCell ref="B15:C15"/>
    <mergeCell ref="B16:C16"/>
    <mergeCell ref="B17:C17"/>
    <mergeCell ref="B18:C18"/>
    <mergeCell ref="B19:C19"/>
    <mergeCell ref="D8:F8"/>
    <mergeCell ref="D9:F9"/>
    <mergeCell ref="D10:F10"/>
    <mergeCell ref="D11:F11"/>
    <mergeCell ref="D12:F12"/>
    <mergeCell ref="B9:C9"/>
    <mergeCell ref="B10:C10"/>
    <mergeCell ref="B11:C11"/>
    <mergeCell ref="B12:C12"/>
    <mergeCell ref="B13:C13"/>
    <mergeCell ref="B14:C14"/>
    <mergeCell ref="A2:AP3"/>
    <mergeCell ref="AI4:AN5"/>
    <mergeCell ref="AO4:AO5"/>
    <mergeCell ref="B7:C7"/>
    <mergeCell ref="D7:F7"/>
    <mergeCell ref="G7:I7"/>
    <mergeCell ref="B8:C8"/>
    <mergeCell ref="Y4:AA4"/>
    <mergeCell ref="Y5:AA5"/>
    <mergeCell ref="AC4:AH5"/>
    <mergeCell ref="P4:T4"/>
    <mergeCell ref="P5:T5"/>
    <mergeCell ref="N4:O4"/>
    <mergeCell ref="N5:O5"/>
    <mergeCell ref="U4:X4"/>
    <mergeCell ref="U5:X5"/>
    <mergeCell ref="B4:D4"/>
    <mergeCell ref="B5:D5"/>
    <mergeCell ref="E4:I4"/>
    <mergeCell ref="E5:I5"/>
    <mergeCell ref="J4:M5"/>
    <mergeCell ref="AK1:AL1"/>
    <mergeCell ref="AO1:AP1"/>
  </mergeCells>
  <phoneticPr fontId="1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2023-08-22T00:30:24Z</cp:lastPrinted>
  <dcterms:created xsi:type="dcterms:W3CDTF">2023-08-22T00:29:01Z</dcterms:created>
  <dcterms:modified xsi:type="dcterms:W3CDTF">2023-08-22T01:03:17Z</dcterms:modified>
</cp:coreProperties>
</file>